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64" i="1" l="1"/>
  <c r="H164" i="1"/>
  <c r="F164" i="1"/>
  <c r="I163" i="1" l="1"/>
  <c r="H163" i="1"/>
  <c r="G163" i="1"/>
  <c r="E163" i="1"/>
  <c r="D163" i="1"/>
  <c r="D157" i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G108" i="1"/>
  <c r="G164" i="1" s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E164" i="1" s="1"/>
  <c r="D60" i="1"/>
  <c r="I54" i="1" l="1"/>
  <c r="H54" i="1"/>
  <c r="G54" i="1"/>
  <c r="F54" i="1"/>
  <c r="D54" i="1"/>
  <c r="D164" i="1" s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<sst xmlns="http://schemas.openxmlformats.org/spreadsheetml/2006/main" count="183" uniqueCount="83">
  <si>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</si>
  <si>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</si>
  <si>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</si>
  <si>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</si>
  <si>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</si>
  <si>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</si>
  <si>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</si>
  <si>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</si>
  <si>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</si>
  <si>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</si>
  <si>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</si>
  <si>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</si>
  <si>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</si>
  <si>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</si>
  <si>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</si>
  <si>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</si>
  <si>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</si>
  <si>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</si>
  <si>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</si>
  <si>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</si>
  <si>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</si>
  <si>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</si>
  <si>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</si>
  <si>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</si>
  <si>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</si>
  <si>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</si>
  <si>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</si>
  <si>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</si>
  <si>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</si>
  <si>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</si>
  <si>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</si>
  <si>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</si>
  <si>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</si>
  <si>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</si>
  <si>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</si>
  <si>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</si>
  <si>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</si>
  <si>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</si>
  <si>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</si>
  <si>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</si>
  <si>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</si>
  <si>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</si>
  <si>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</si>
  <si>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</si>
  <si>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</si>
  <si>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</si>
  <si>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</si>
  <si>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</si>
  <si>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</si>
  <si>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</si>
  <si>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</si>
  <si>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</si>
  <si>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</si>
  <si>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</si>
  <si>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</si>
  <si>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</si>
  <si>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</si>
  <si>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</si>
  <si>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</si>
  <si>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</si>
  <si>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</si>
  <si>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</si>
  <si>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</si>
  <si>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</si>
  <si>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</si>
  <si>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</si>
  <si>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</si>
  <si>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</si>
  <si>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</si>
  <si>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</si>
  <si>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</si>
  <si>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</si>
  <si>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</si>
  <si>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</si>
  <si>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</si>
  <si>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</si>
  <si>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Федеральное статистического наблюдения за затратами на производство и продажу продукции (товаров,работ,услуг) за 2021 год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</si>
  <si>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</si>
  <si>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</si>
  <si>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</si>
  <si>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по состоянию на 10.06.2022</t>
  </si>
  <si>
    <t>157 0113 15 4 07 92701 244</t>
  </si>
  <si>
    <t>Выборочное наблюдение репродуктивных планов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</si>
</sst>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39" zoomScale="90" zoomScaleNormal="90" workbookViewId="0">
      <selection activeCell="E160" sqref="E160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81" t="s">
        <v>10</v>
      </c>
      <c r="B1" s="81"/>
      <c r="C1" s="81"/>
      <c r="D1" s="81"/>
      <c r="E1" s="81"/>
      <c r="F1" s="81"/>
      <c r="G1" s="81"/>
      <c r="H1" s="81"/>
      <c r="I1" s="81"/>
    </row>
    <row r="2" spans="1:9" ht="28.5" customHeight="1" x14ac:dyDescent="0.3">
      <c r="A2" s="82" t="s">
        <v>11</v>
      </c>
      <c r="B2" s="82"/>
      <c r="C2" s="82"/>
      <c r="D2" s="82"/>
      <c r="E2" s="82"/>
      <c r="F2" s="82"/>
      <c r="G2" s="82"/>
      <c r="H2" s="82"/>
      <c r="I2" s="82"/>
    </row>
    <row r="3" spans="1:9" ht="19.95" customHeight="1" thickBot="1" x14ac:dyDescent="0.35">
      <c r="G3" s="69" t="s">
        <v>80</v>
      </c>
      <c r="H3" s="69"/>
      <c r="I3" s="69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70">
        <v>1</v>
      </c>
      <c r="B6" s="73" t="s">
        <v>16</v>
      </c>
      <c r="C6" s="73"/>
      <c r="D6" s="73"/>
      <c r="E6" s="73"/>
      <c r="F6" s="73"/>
      <c r="G6" s="73"/>
      <c r="H6" s="73"/>
      <c r="I6" s="74"/>
    </row>
    <row r="7" spans="1:9" x14ac:dyDescent="0.3">
      <c r="A7" s="71"/>
      <c r="B7" s="79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71"/>
      <c r="B8" s="79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71"/>
      <c r="B9" s="79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71"/>
      <c r="B10" s="79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71"/>
      <c r="B11" s="79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71"/>
      <c r="B12" s="79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71"/>
      <c r="B13" s="79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71"/>
      <c r="B14" s="79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71"/>
      <c r="B15" s="79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71"/>
      <c r="B16" s="79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71"/>
      <c r="B17" s="79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71"/>
      <c r="B18" s="79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71"/>
      <c r="B19" s="79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71"/>
      <c r="B20" s="79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71"/>
      <c r="B21" s="79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71"/>
      <c r="B22" s="79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71"/>
      <c r="B23" s="79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72"/>
      <c r="B24" s="80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70">
        <v>2</v>
      </c>
      <c r="B26" s="73" t="s">
        <v>78</v>
      </c>
      <c r="C26" s="73"/>
      <c r="D26" s="73"/>
      <c r="E26" s="73"/>
      <c r="F26" s="73"/>
      <c r="G26" s="73"/>
      <c r="H26" s="73"/>
      <c r="I26" s="74"/>
    </row>
    <row r="27" spans="1:9" x14ac:dyDescent="0.3">
      <c r="A27" s="71"/>
      <c r="B27" s="79" t="s">
        <v>69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71"/>
      <c r="B28" s="79"/>
      <c r="C28" s="6" t="s">
        <v>24</v>
      </c>
      <c r="D28" s="23">
        <v>22</v>
      </c>
      <c r="E28" s="14">
        <v>222067</v>
      </c>
      <c r="F28" s="23"/>
      <c r="G28" s="23">
        <v>22</v>
      </c>
      <c r="H28" s="23"/>
      <c r="I28" s="28"/>
    </row>
    <row r="29" spans="1:9" x14ac:dyDescent="0.3">
      <c r="A29" s="71"/>
      <c r="B29" s="79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71"/>
      <c r="B30" s="79"/>
      <c r="C30" s="6" t="s">
        <v>47</v>
      </c>
      <c r="D30" s="23">
        <v>3</v>
      </c>
      <c r="E30" s="14">
        <v>19884.2</v>
      </c>
      <c r="F30" s="23"/>
      <c r="G30" s="23">
        <v>3</v>
      </c>
      <c r="H30" s="23"/>
      <c r="I30" s="28"/>
    </row>
    <row r="31" spans="1:9" x14ac:dyDescent="0.3">
      <c r="A31" s="71"/>
      <c r="B31" s="79"/>
      <c r="C31" s="6" t="s">
        <v>21</v>
      </c>
      <c r="D31" s="23">
        <v>3</v>
      </c>
      <c r="E31" s="14">
        <v>32461.5</v>
      </c>
      <c r="F31" s="23"/>
      <c r="G31" s="23">
        <v>3</v>
      </c>
      <c r="H31" s="23"/>
      <c r="I31" s="28"/>
    </row>
    <row r="32" spans="1:9" x14ac:dyDescent="0.3">
      <c r="A32" s="71"/>
      <c r="B32" s="79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72"/>
      <c r="B33" s="80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28</v>
      </c>
      <c r="E34" s="12">
        <f t="shared" ref="E34:I34" si="1">SUM(E27:E33)</f>
        <v>274412.7</v>
      </c>
      <c r="F34" s="25">
        <f t="shared" si="1"/>
        <v>0</v>
      </c>
      <c r="G34" s="25">
        <f>SUM(G27:G33)</f>
        <v>28</v>
      </c>
      <c r="H34" s="25">
        <f t="shared" si="1"/>
        <v>0</v>
      </c>
      <c r="I34" s="25">
        <f t="shared" si="1"/>
        <v>0</v>
      </c>
    </row>
    <row r="35" spans="1:9" x14ac:dyDescent="0.3">
      <c r="A35" s="91">
        <v>3</v>
      </c>
      <c r="B35" s="73" t="s">
        <v>58</v>
      </c>
      <c r="C35" s="73"/>
      <c r="D35" s="73"/>
      <c r="E35" s="73"/>
      <c r="F35" s="73"/>
      <c r="G35" s="73"/>
      <c r="H35" s="73"/>
      <c r="I35" s="74"/>
    </row>
    <row r="36" spans="1:9" x14ac:dyDescent="0.3">
      <c r="A36" s="92"/>
      <c r="B36" s="83" t="s">
        <v>65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92"/>
      <c r="B37" s="89"/>
      <c r="C37" s="6" t="s">
        <v>19</v>
      </c>
      <c r="D37" s="23">
        <v>6</v>
      </c>
      <c r="E37" s="14">
        <v>153999.04999999999</v>
      </c>
      <c r="F37" s="23"/>
      <c r="G37" s="23">
        <v>4</v>
      </c>
      <c r="H37" s="23"/>
      <c r="I37" s="28"/>
    </row>
    <row r="38" spans="1:9" x14ac:dyDescent="0.3">
      <c r="A38" s="92"/>
      <c r="B38" s="89"/>
      <c r="C38" s="6" t="s">
        <v>20</v>
      </c>
      <c r="D38" s="23">
        <v>12</v>
      </c>
      <c r="E38" s="14">
        <v>291941.34000000003</v>
      </c>
      <c r="F38" s="23"/>
      <c r="G38" s="23">
        <v>8</v>
      </c>
      <c r="H38" s="23"/>
      <c r="I38" s="28"/>
    </row>
    <row r="39" spans="1:9" x14ac:dyDescent="0.3">
      <c r="A39" s="92"/>
      <c r="B39" s="89"/>
      <c r="C39" s="6" t="s">
        <v>21</v>
      </c>
      <c r="D39" s="51">
        <v>12</v>
      </c>
      <c r="E39" s="52">
        <v>275884.56</v>
      </c>
      <c r="F39" s="51"/>
      <c r="G39" s="51">
        <v>8</v>
      </c>
      <c r="H39" s="51"/>
      <c r="I39" s="53"/>
    </row>
    <row r="40" spans="1:9" x14ac:dyDescent="0.3">
      <c r="A40" s="92"/>
      <c r="B40" s="89"/>
      <c r="C40" s="6" t="s">
        <v>63</v>
      </c>
      <c r="D40" s="23"/>
      <c r="E40" s="14"/>
      <c r="F40" s="23"/>
      <c r="G40" s="23"/>
      <c r="H40" s="23"/>
      <c r="I40" s="28"/>
    </row>
    <row r="41" spans="1:9" x14ac:dyDescent="0.3">
      <c r="A41" s="93"/>
      <c r="B41" s="90"/>
      <c r="C41" s="6" t="s">
        <v>68</v>
      </c>
      <c r="D41" s="23">
        <v>8</v>
      </c>
      <c r="E41" s="14">
        <v>177982.38</v>
      </c>
      <c r="F41" s="23"/>
      <c r="G41" s="23">
        <v>4</v>
      </c>
      <c r="H41" s="23"/>
      <c r="I41" s="23"/>
    </row>
    <row r="42" spans="1:9" s="30" customFormat="1" ht="15" thickBot="1" x14ac:dyDescent="0.35">
      <c r="A42" s="54"/>
      <c r="B42" s="55"/>
      <c r="C42" s="56" t="s">
        <v>9</v>
      </c>
      <c r="D42" s="57">
        <f>SUM(D36:D41)</f>
        <v>38</v>
      </c>
      <c r="E42" s="58">
        <f>SUM(E36:E41)</f>
        <v>899807.33</v>
      </c>
      <c r="F42" s="59">
        <f>SUM(F36:F40)</f>
        <v>0</v>
      </c>
      <c r="G42" s="59">
        <f>SUM(G37:G41)</f>
        <v>24</v>
      </c>
      <c r="H42" s="59">
        <f>SUM(H36:H40)</f>
        <v>0</v>
      </c>
      <c r="I42" s="59">
        <f>SUM(I36:I40)</f>
        <v>0</v>
      </c>
    </row>
    <row r="43" spans="1:9" x14ac:dyDescent="0.3">
      <c r="A43" s="70">
        <v>4</v>
      </c>
      <c r="B43" s="73" t="s">
        <v>48</v>
      </c>
      <c r="C43" s="73"/>
      <c r="D43" s="73"/>
      <c r="E43" s="73"/>
      <c r="F43" s="73"/>
      <c r="G43" s="73"/>
      <c r="H43" s="73"/>
      <c r="I43" s="74"/>
    </row>
    <row r="44" spans="1:9" x14ac:dyDescent="0.3">
      <c r="A44" s="71"/>
      <c r="B44" s="77" t="s">
        <v>81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3">
      <c r="A45" s="71"/>
      <c r="B45" s="77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71"/>
      <c r="B46" s="77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72"/>
      <c r="B47" s="78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3">
      <c r="A49" s="70">
        <v>5</v>
      </c>
      <c r="B49" s="86" t="s">
        <v>72</v>
      </c>
      <c r="C49" s="87"/>
      <c r="D49" s="87"/>
      <c r="E49" s="87"/>
      <c r="F49" s="87"/>
      <c r="G49" s="87"/>
      <c r="H49" s="87"/>
      <c r="I49" s="88"/>
    </row>
    <row r="50" spans="1:9" x14ac:dyDescent="0.3">
      <c r="A50" s="71"/>
      <c r="B50" s="83" t="s">
        <v>73</v>
      </c>
      <c r="C50" s="6" t="s">
        <v>12</v>
      </c>
      <c r="D50" s="23">
        <v>2</v>
      </c>
      <c r="E50" s="14">
        <v>20368</v>
      </c>
      <c r="F50" s="23"/>
      <c r="G50" s="23">
        <v>1</v>
      </c>
      <c r="H50" s="23"/>
      <c r="I50" s="28"/>
    </row>
    <row r="51" spans="1:9" x14ac:dyDescent="0.3">
      <c r="A51" s="71"/>
      <c r="B51" s="84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71"/>
      <c r="B52" s="84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72"/>
      <c r="B53" s="85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2</v>
      </c>
      <c r="E54" s="12">
        <f>SUM(E50:E53)</f>
        <v>20368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70">
        <v>6</v>
      </c>
      <c r="B55" s="86" t="s">
        <v>53</v>
      </c>
      <c r="C55" s="87"/>
      <c r="D55" s="87"/>
      <c r="E55" s="87"/>
      <c r="F55" s="87"/>
      <c r="G55" s="87"/>
      <c r="H55" s="87"/>
      <c r="I55" s="88"/>
    </row>
    <row r="56" spans="1:9" x14ac:dyDescent="0.3">
      <c r="A56" s="71"/>
      <c r="B56" s="77" t="s">
        <v>73</v>
      </c>
      <c r="C56" s="6" t="s">
        <v>12</v>
      </c>
      <c r="D56" s="23">
        <v>8</v>
      </c>
      <c r="E56" s="14">
        <v>58619.1</v>
      </c>
      <c r="F56" s="23"/>
      <c r="G56" s="23">
        <v>4</v>
      </c>
      <c r="H56" s="23"/>
      <c r="I56" s="28"/>
    </row>
    <row r="57" spans="1:9" x14ac:dyDescent="0.3">
      <c r="A57" s="71"/>
      <c r="B57" s="77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71"/>
      <c r="B58" s="77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72"/>
      <c r="B59" s="78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8</v>
      </c>
      <c r="E60" s="12">
        <f t="shared" si="4"/>
        <v>58619.1</v>
      </c>
      <c r="F60" s="25">
        <f t="shared" si="4"/>
        <v>0</v>
      </c>
      <c r="G60" s="25">
        <f t="shared" si="4"/>
        <v>4</v>
      </c>
      <c r="H60" s="25">
        <f t="shared" si="4"/>
        <v>0</v>
      </c>
      <c r="I60" s="25">
        <f t="shared" si="4"/>
        <v>0</v>
      </c>
    </row>
    <row r="61" spans="1:9" x14ac:dyDescent="0.3">
      <c r="A61" s="70">
        <v>7</v>
      </c>
      <c r="B61" s="73" t="s">
        <v>49</v>
      </c>
      <c r="C61" s="73"/>
      <c r="D61" s="73"/>
      <c r="E61" s="73"/>
      <c r="F61" s="73"/>
      <c r="G61" s="73"/>
      <c r="H61" s="73"/>
      <c r="I61" s="74"/>
    </row>
    <row r="62" spans="1:9" x14ac:dyDescent="0.3">
      <c r="A62" s="71"/>
      <c r="B62" s="77" t="s">
        <v>64</v>
      </c>
      <c r="C62" s="6" t="s">
        <v>12</v>
      </c>
      <c r="D62" s="23">
        <v>84</v>
      </c>
      <c r="E62" s="14">
        <v>823871.5</v>
      </c>
      <c r="F62" s="23"/>
      <c r="G62" s="23">
        <v>56</v>
      </c>
      <c r="H62" s="23"/>
      <c r="I62" s="28"/>
    </row>
    <row r="63" spans="1:9" x14ac:dyDescent="0.3">
      <c r="A63" s="71"/>
      <c r="B63" s="77"/>
      <c r="C63" s="6" t="s">
        <v>13</v>
      </c>
      <c r="D63" s="23">
        <v>18</v>
      </c>
      <c r="E63" s="14">
        <v>64006.44</v>
      </c>
      <c r="F63" s="23"/>
      <c r="G63" s="23">
        <v>12</v>
      </c>
      <c r="H63" s="23"/>
      <c r="I63" s="28"/>
    </row>
    <row r="64" spans="1:9" x14ac:dyDescent="0.3">
      <c r="A64" s="71"/>
      <c r="B64" s="77"/>
      <c r="C64" s="6" t="s">
        <v>14</v>
      </c>
      <c r="D64" s="23">
        <v>18</v>
      </c>
      <c r="E64" s="14">
        <v>149258.76</v>
      </c>
      <c r="F64" s="23"/>
      <c r="G64" s="23">
        <v>12</v>
      </c>
      <c r="H64" s="23"/>
      <c r="I64" s="28"/>
    </row>
    <row r="65" spans="1:9" ht="15" thickBot="1" x14ac:dyDescent="0.35">
      <c r="A65" s="72"/>
      <c r="B65" s="78"/>
      <c r="C65" s="7" t="s">
        <v>15</v>
      </c>
      <c r="D65" s="24">
        <v>18</v>
      </c>
      <c r="E65" s="15">
        <v>113483.42</v>
      </c>
      <c r="F65" s="24"/>
      <c r="G65" s="24">
        <v>12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138</v>
      </c>
      <c r="E66" s="12">
        <f>SUM(E62:E65)</f>
        <v>1150620.1199999999</v>
      </c>
      <c r="F66" s="25">
        <f t="shared" si="5"/>
        <v>0</v>
      </c>
      <c r="G66" s="25">
        <f t="shared" si="5"/>
        <v>92</v>
      </c>
      <c r="H66" s="25">
        <f t="shared" si="5"/>
        <v>0</v>
      </c>
      <c r="I66" s="25">
        <f t="shared" si="5"/>
        <v>0</v>
      </c>
    </row>
    <row r="67" spans="1:9" x14ac:dyDescent="0.3">
      <c r="A67" s="70">
        <v>8</v>
      </c>
      <c r="B67" s="63" t="s">
        <v>50</v>
      </c>
      <c r="C67" s="100"/>
      <c r="D67" s="100"/>
      <c r="E67" s="100"/>
      <c r="F67" s="100"/>
      <c r="G67" s="100"/>
      <c r="H67" s="100"/>
      <c r="I67" s="101"/>
    </row>
    <row r="68" spans="1:9" x14ac:dyDescent="0.3">
      <c r="A68" s="95"/>
      <c r="B68" s="77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95"/>
      <c r="B69" s="77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95"/>
      <c r="B70" s="77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96"/>
      <c r="B71" s="78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70">
        <v>9</v>
      </c>
      <c r="B73" s="73" t="s">
        <v>51</v>
      </c>
      <c r="C73" s="73"/>
      <c r="D73" s="73"/>
      <c r="E73" s="73"/>
      <c r="F73" s="73"/>
      <c r="G73" s="73"/>
      <c r="H73" s="73"/>
      <c r="I73" s="74"/>
    </row>
    <row r="74" spans="1:9" x14ac:dyDescent="0.3">
      <c r="A74" s="71"/>
      <c r="B74" s="77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71"/>
      <c r="B75" s="77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71"/>
      <c r="B76" s="77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72"/>
      <c r="B77" s="78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70">
        <v>10</v>
      </c>
      <c r="B79" s="73" t="s">
        <v>54</v>
      </c>
      <c r="C79" s="73"/>
      <c r="D79" s="73"/>
      <c r="E79" s="73"/>
      <c r="F79" s="73"/>
      <c r="G79" s="73"/>
      <c r="H79" s="73"/>
      <c r="I79" s="74"/>
    </row>
    <row r="80" spans="1:9" x14ac:dyDescent="0.3">
      <c r="A80" s="71"/>
      <c r="B80" s="77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71"/>
      <c r="B81" s="77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71"/>
      <c r="B82" s="77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72"/>
      <c r="B83" s="78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70">
        <v>11</v>
      </c>
      <c r="B85" s="73" t="s">
        <v>79</v>
      </c>
      <c r="C85" s="73"/>
      <c r="D85" s="73"/>
      <c r="E85" s="73"/>
      <c r="F85" s="73"/>
      <c r="G85" s="73"/>
      <c r="H85" s="73"/>
      <c r="I85" s="74"/>
    </row>
    <row r="86" spans="1:11" x14ac:dyDescent="0.3">
      <c r="A86" s="71"/>
      <c r="B86" s="77" t="s">
        <v>66</v>
      </c>
      <c r="C86" s="6" t="s">
        <v>12</v>
      </c>
      <c r="D86" s="23">
        <v>24</v>
      </c>
      <c r="E86" s="14">
        <v>573360</v>
      </c>
      <c r="F86" s="23"/>
      <c r="G86" s="23"/>
      <c r="H86" s="23"/>
      <c r="I86" s="28"/>
    </row>
    <row r="87" spans="1:11" x14ac:dyDescent="0.3">
      <c r="A87" s="71"/>
      <c r="B87" s="77"/>
      <c r="C87" s="6" t="s">
        <v>13</v>
      </c>
      <c r="D87" s="23">
        <v>6</v>
      </c>
      <c r="E87" s="14">
        <v>74495.960000000006</v>
      </c>
      <c r="F87" s="23"/>
      <c r="G87" s="23"/>
      <c r="H87" s="23"/>
      <c r="I87" s="28"/>
    </row>
    <row r="88" spans="1:11" ht="15" customHeight="1" x14ac:dyDescent="0.3">
      <c r="A88" s="71"/>
      <c r="B88" s="77"/>
      <c r="C88" s="10" t="s">
        <v>14</v>
      </c>
      <c r="D88" s="23">
        <v>7</v>
      </c>
      <c r="E88" s="14">
        <v>374262</v>
      </c>
      <c r="F88" s="23"/>
      <c r="G88" s="23"/>
      <c r="H88" s="23"/>
      <c r="I88" s="28"/>
    </row>
    <row r="89" spans="1:11" ht="17.399999999999999" customHeight="1" thickBot="1" x14ac:dyDescent="0.35">
      <c r="A89" s="72"/>
      <c r="B89" s="78"/>
      <c r="C89" s="11" t="s">
        <v>15</v>
      </c>
      <c r="D89" s="24">
        <v>1</v>
      </c>
      <c r="E89" s="15">
        <v>15276</v>
      </c>
      <c r="F89" s="24"/>
      <c r="G89" s="24"/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1037393.96</v>
      </c>
      <c r="F90" s="25">
        <f t="shared" si="8"/>
        <v>0</v>
      </c>
      <c r="G90" s="25">
        <f t="shared" si="8"/>
        <v>0</v>
      </c>
      <c r="H90" s="25">
        <f t="shared" si="8"/>
        <v>0</v>
      </c>
      <c r="I90" s="25">
        <f t="shared" si="8"/>
        <v>0</v>
      </c>
    </row>
    <row r="91" spans="1:11" x14ac:dyDescent="0.3">
      <c r="A91" s="60">
        <v>12</v>
      </c>
      <c r="B91" s="73" t="s">
        <v>60</v>
      </c>
      <c r="C91" s="73"/>
      <c r="D91" s="73"/>
      <c r="E91" s="73"/>
      <c r="F91" s="73"/>
      <c r="G91" s="73"/>
      <c r="H91" s="73"/>
      <c r="I91" s="74"/>
    </row>
    <row r="92" spans="1:11" x14ac:dyDescent="0.3">
      <c r="A92" s="97"/>
      <c r="B92" s="83" t="s">
        <v>66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3">
      <c r="A93" s="97"/>
      <c r="B93" s="89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3">
      <c r="A94" s="97"/>
      <c r="B94" s="89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6.4" x14ac:dyDescent="0.3">
      <c r="A95" s="97"/>
      <c r="B95" s="89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7" thickBot="1" x14ac:dyDescent="0.35">
      <c r="A96" s="62"/>
      <c r="B96" s="98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SUM(D92:D96)</f>
        <v>109</v>
      </c>
      <c r="E97" s="42">
        <f>SUM(E92:E96)</f>
        <v>2749832.98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3">
      <c r="A98" s="70">
        <v>13</v>
      </c>
      <c r="B98" s="73" t="s">
        <v>56</v>
      </c>
      <c r="C98" s="73"/>
      <c r="D98" s="73"/>
      <c r="E98" s="73"/>
      <c r="F98" s="73"/>
      <c r="G98" s="73"/>
      <c r="H98" s="73"/>
      <c r="I98" s="74"/>
    </row>
    <row r="99" spans="1:9" x14ac:dyDescent="0.3">
      <c r="A99" s="95"/>
      <c r="B99" s="77"/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95"/>
      <c r="B100" s="77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95"/>
      <c r="B101" s="77"/>
      <c r="C101" s="10" t="s">
        <v>42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96"/>
      <c r="B102" s="78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3">
      <c r="A104" s="99">
        <v>14</v>
      </c>
      <c r="B104" s="94" t="s">
        <v>70</v>
      </c>
      <c r="C104" s="94"/>
      <c r="D104" s="94"/>
      <c r="E104" s="94"/>
      <c r="F104" s="94"/>
      <c r="G104" s="94"/>
      <c r="H104" s="94"/>
      <c r="I104" s="94"/>
    </row>
    <row r="105" spans="1:9" x14ac:dyDescent="0.3">
      <c r="A105" s="99"/>
      <c r="B105" s="77" t="s">
        <v>64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99"/>
      <c r="B106" s="77"/>
      <c r="C106" s="6" t="s">
        <v>59</v>
      </c>
      <c r="D106" s="49">
        <v>6</v>
      </c>
      <c r="E106" s="50">
        <v>138672.13</v>
      </c>
      <c r="F106" s="23"/>
      <c r="G106" s="23">
        <v>5</v>
      </c>
      <c r="H106" s="23"/>
      <c r="I106" s="23"/>
    </row>
    <row r="107" spans="1:9" x14ac:dyDescent="0.3">
      <c r="A107" s="99"/>
      <c r="B107" s="77"/>
      <c r="C107" s="6" t="s">
        <v>61</v>
      </c>
      <c r="D107" s="49"/>
      <c r="E107" s="50"/>
      <c r="F107" s="23"/>
      <c r="G107" s="23"/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f t="shared" si="10"/>
        <v>5</v>
      </c>
      <c r="H108" s="25">
        <f t="shared" si="10"/>
        <v>0</v>
      </c>
      <c r="I108" s="25">
        <f t="shared" si="10"/>
        <v>0</v>
      </c>
    </row>
    <row r="109" spans="1:9" x14ac:dyDescent="0.3">
      <c r="A109" s="70">
        <v>15</v>
      </c>
      <c r="B109" s="73" t="s">
        <v>71</v>
      </c>
      <c r="C109" s="73"/>
      <c r="D109" s="73"/>
      <c r="E109" s="73"/>
      <c r="F109" s="73"/>
      <c r="G109" s="73"/>
      <c r="H109" s="73"/>
      <c r="I109" s="74"/>
    </row>
    <row r="110" spans="1:9" x14ac:dyDescent="0.3">
      <c r="A110" s="102"/>
      <c r="B110" s="77" t="s">
        <v>66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102"/>
      <c r="B111" s="77"/>
      <c r="C111" s="6" t="s">
        <v>36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102"/>
      <c r="B112" s="77"/>
      <c r="C112" s="11" t="s">
        <v>39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103"/>
      <c r="B113" s="78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3">
      <c r="A115" s="70">
        <v>16</v>
      </c>
      <c r="B115" s="73" t="s">
        <v>45</v>
      </c>
      <c r="C115" s="73"/>
      <c r="D115" s="73"/>
      <c r="E115" s="73"/>
      <c r="F115" s="73"/>
      <c r="G115" s="73"/>
      <c r="H115" s="73"/>
      <c r="I115" s="74"/>
    </row>
    <row r="116" spans="1:9" x14ac:dyDescent="0.3">
      <c r="A116" s="102"/>
      <c r="B116" s="77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102"/>
      <c r="B117" s="77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102"/>
      <c r="B118" s="77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103"/>
      <c r="B119" s="78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3">
      <c r="A121" s="70">
        <v>17</v>
      </c>
      <c r="B121" s="63" t="s">
        <v>52</v>
      </c>
      <c r="C121" s="64"/>
      <c r="D121" s="64"/>
      <c r="E121" s="64"/>
      <c r="F121" s="64"/>
      <c r="G121" s="64"/>
      <c r="H121" s="64"/>
      <c r="I121" s="65"/>
    </row>
    <row r="122" spans="1:9" x14ac:dyDescent="0.3">
      <c r="A122" s="102"/>
      <c r="B122" s="77"/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102"/>
      <c r="B123" s="77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102"/>
      <c r="B124" s="77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103"/>
      <c r="B125" s="78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3">SUM(D122:D125)</f>
        <v>0</v>
      </c>
      <c r="E126" s="12">
        <f t="shared" si="13"/>
        <v>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3">
      <c r="A127" s="70">
        <v>18</v>
      </c>
      <c r="B127" s="73" t="s">
        <v>55</v>
      </c>
      <c r="C127" s="73"/>
      <c r="D127" s="73"/>
      <c r="E127" s="73"/>
      <c r="F127" s="73"/>
      <c r="G127" s="73"/>
      <c r="H127" s="73"/>
      <c r="I127" s="74"/>
    </row>
    <row r="128" spans="1:9" x14ac:dyDescent="0.3">
      <c r="A128" s="71"/>
      <c r="B128" s="77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71"/>
      <c r="B129" s="77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71"/>
      <c r="B130" s="77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72"/>
      <c r="B131" s="78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3">
      <c r="A133" s="70">
        <v>19</v>
      </c>
      <c r="B133" s="73" t="s">
        <v>76</v>
      </c>
      <c r="C133" s="73"/>
      <c r="D133" s="73"/>
      <c r="E133" s="73"/>
      <c r="F133" s="73"/>
      <c r="G133" s="73"/>
      <c r="H133" s="73"/>
      <c r="I133" s="74"/>
    </row>
    <row r="134" spans="1:9" x14ac:dyDescent="0.3">
      <c r="A134" s="71"/>
      <c r="B134" s="66" t="s">
        <v>64</v>
      </c>
      <c r="C134" s="6" t="s">
        <v>75</v>
      </c>
      <c r="D134" s="23"/>
      <c r="E134" s="14"/>
      <c r="F134" s="23"/>
      <c r="G134" s="23"/>
      <c r="H134" s="23"/>
      <c r="I134" s="28"/>
    </row>
    <row r="135" spans="1:9" x14ac:dyDescent="0.3">
      <c r="A135" s="71"/>
      <c r="B135" s="67"/>
      <c r="C135" s="6" t="s">
        <v>74</v>
      </c>
      <c r="D135" s="23">
        <v>1</v>
      </c>
      <c r="E135" s="14">
        <v>26860.3</v>
      </c>
      <c r="F135" s="23"/>
      <c r="G135" s="23"/>
      <c r="H135" s="23"/>
      <c r="I135" s="28"/>
    </row>
    <row r="136" spans="1:9" x14ac:dyDescent="0.3">
      <c r="A136" s="71"/>
      <c r="B136" s="67"/>
      <c r="C136" s="6" t="s">
        <v>21</v>
      </c>
      <c r="D136" s="23">
        <v>2</v>
      </c>
      <c r="E136" s="14">
        <v>45148</v>
      </c>
      <c r="F136" s="23"/>
      <c r="G136" s="23">
        <v>2</v>
      </c>
      <c r="H136" s="23"/>
      <c r="I136" s="28"/>
    </row>
    <row r="137" spans="1:9" ht="15" thickBot="1" x14ac:dyDescent="0.35">
      <c r="A137" s="71"/>
      <c r="B137" s="67"/>
      <c r="C137" s="11" t="s">
        <v>15</v>
      </c>
      <c r="D137" s="23"/>
      <c r="E137" s="14"/>
      <c r="F137" s="23"/>
      <c r="G137" s="23"/>
      <c r="H137" s="23"/>
      <c r="I137" s="28"/>
    </row>
    <row r="138" spans="1:9" ht="15" thickBot="1" x14ac:dyDescent="0.35">
      <c r="A138" s="72"/>
      <c r="B138" s="68"/>
      <c r="C138" s="11" t="s">
        <v>77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128045.6</v>
      </c>
      <c r="F139" s="25">
        <f t="shared" si="15"/>
        <v>0</v>
      </c>
      <c r="G139" s="25">
        <f t="shared" si="15"/>
        <v>5</v>
      </c>
      <c r="H139" s="25">
        <f t="shared" si="15"/>
        <v>0</v>
      </c>
      <c r="I139" s="25">
        <f t="shared" si="15"/>
        <v>0</v>
      </c>
    </row>
    <row r="140" spans="1:9" s="30" customFormat="1" x14ac:dyDescent="0.3">
      <c r="A140" s="60">
        <v>20</v>
      </c>
      <c r="B140" s="104" t="s">
        <v>46</v>
      </c>
      <c r="C140" s="105"/>
      <c r="D140" s="105"/>
      <c r="E140" s="105"/>
      <c r="F140" s="105"/>
      <c r="G140" s="105"/>
      <c r="H140" s="105"/>
      <c r="I140" s="106"/>
    </row>
    <row r="141" spans="1:9" x14ac:dyDescent="0.3">
      <c r="A141" s="61"/>
      <c r="B141" s="66" t="s">
        <v>67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61"/>
      <c r="B142" s="67"/>
      <c r="C142" s="17" t="s">
        <v>37</v>
      </c>
      <c r="D142" s="23">
        <v>62</v>
      </c>
      <c r="E142" s="14">
        <v>1127657.27</v>
      </c>
      <c r="F142" s="23"/>
      <c r="G142" s="23">
        <v>60</v>
      </c>
      <c r="H142" s="23"/>
      <c r="I142" s="28"/>
    </row>
    <row r="143" spans="1:9" x14ac:dyDescent="0.3">
      <c r="A143" s="61"/>
      <c r="B143" s="67"/>
      <c r="C143" s="17" t="s">
        <v>38</v>
      </c>
      <c r="D143" s="23">
        <v>39</v>
      </c>
      <c r="E143" s="14">
        <v>885409.69</v>
      </c>
      <c r="F143" s="23"/>
      <c r="G143" s="23">
        <v>32</v>
      </c>
      <c r="H143" s="23"/>
      <c r="I143" s="28"/>
    </row>
    <row r="144" spans="1:9" ht="29.25" customHeight="1" thickBot="1" x14ac:dyDescent="0.35">
      <c r="A144" s="62"/>
      <c r="B144" s="68"/>
      <c r="C144" s="18" t="s">
        <v>39</v>
      </c>
      <c r="D144" s="24">
        <v>9</v>
      </c>
      <c r="E144" s="15">
        <v>184712.31</v>
      </c>
      <c r="F144" s="24"/>
      <c r="G144" s="24">
        <v>8</v>
      </c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110</v>
      </c>
      <c r="E145" s="42">
        <f>SUM(E141:E144)</f>
        <v>2197779.27</v>
      </c>
      <c r="F145" s="25">
        <f t="shared" ref="F145:I145" si="16">SUM(F141:F144)</f>
        <v>0</v>
      </c>
      <c r="G145" s="25">
        <f>SUM(G141:G144)</f>
        <v>100</v>
      </c>
      <c r="H145" s="25">
        <f t="shared" si="16"/>
        <v>0</v>
      </c>
      <c r="I145" s="25">
        <f t="shared" si="16"/>
        <v>0</v>
      </c>
    </row>
    <row r="146" spans="1:9" s="30" customFormat="1" x14ac:dyDescent="0.3">
      <c r="A146" s="70">
        <v>21</v>
      </c>
      <c r="B146" s="73" t="s">
        <v>62</v>
      </c>
      <c r="C146" s="73"/>
      <c r="D146" s="73"/>
      <c r="E146" s="73"/>
      <c r="F146" s="73"/>
      <c r="G146" s="73"/>
      <c r="H146" s="73"/>
      <c r="I146" s="74"/>
    </row>
    <row r="147" spans="1:9" s="30" customFormat="1" x14ac:dyDescent="0.3">
      <c r="A147" s="71"/>
      <c r="B147" s="7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71"/>
      <c r="B148" s="7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71"/>
      <c r="B149" s="7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72"/>
      <c r="B150" s="7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3">
      <c r="A152" s="60">
        <v>22</v>
      </c>
      <c r="B152" s="63" t="s">
        <v>57</v>
      </c>
      <c r="C152" s="64"/>
      <c r="D152" s="64"/>
      <c r="E152" s="64"/>
      <c r="F152" s="64"/>
      <c r="G152" s="64"/>
      <c r="H152" s="64"/>
      <c r="I152" s="65"/>
    </row>
    <row r="153" spans="1:9" x14ac:dyDescent="0.3">
      <c r="A153" s="61"/>
      <c r="B153" s="66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61"/>
      <c r="B154" s="67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61"/>
      <c r="B155" s="67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62"/>
      <c r="B156" s="68"/>
      <c r="C156" s="18" t="s">
        <v>43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3">
      <c r="A158" s="60">
        <v>23</v>
      </c>
      <c r="B158" s="63" t="s">
        <v>82</v>
      </c>
      <c r="C158" s="64"/>
      <c r="D158" s="64"/>
      <c r="E158" s="64"/>
      <c r="F158" s="64"/>
      <c r="G158" s="64"/>
      <c r="H158" s="64"/>
      <c r="I158" s="65"/>
    </row>
    <row r="159" spans="1:9" x14ac:dyDescent="0.3">
      <c r="A159" s="61"/>
      <c r="B159" s="66" t="s">
        <v>66</v>
      </c>
      <c r="C159" s="17" t="s">
        <v>12</v>
      </c>
      <c r="D159" s="23">
        <v>12</v>
      </c>
      <c r="E159" s="14">
        <v>156484</v>
      </c>
      <c r="F159" s="23"/>
      <c r="G159" s="23"/>
      <c r="H159" s="23"/>
      <c r="I159" s="28"/>
    </row>
    <row r="160" spans="1:9" x14ac:dyDescent="0.3">
      <c r="A160" s="61"/>
      <c r="B160" s="67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3">
      <c r="A161" s="61"/>
      <c r="B161" s="67"/>
      <c r="C161" s="17" t="s">
        <v>14</v>
      </c>
      <c r="D161" s="23">
        <v>2</v>
      </c>
      <c r="E161" s="14">
        <v>61104</v>
      </c>
      <c r="F161" s="23"/>
      <c r="G161" s="23"/>
      <c r="H161" s="23"/>
      <c r="I161" s="28"/>
    </row>
    <row r="162" spans="1:9" ht="15" thickBot="1" x14ac:dyDescent="0.35">
      <c r="A162" s="62"/>
      <c r="B162" s="68"/>
      <c r="C162" s="18" t="s">
        <v>39</v>
      </c>
      <c r="D162" s="24"/>
      <c r="E162" s="15"/>
      <c r="F162" s="24"/>
      <c r="G162" s="24"/>
      <c r="H162" s="24"/>
      <c r="I162" s="29"/>
    </row>
    <row r="163" spans="1:9" ht="15" thickBot="1" x14ac:dyDescent="0.35">
      <c r="A163" s="39"/>
      <c r="B163" s="32"/>
      <c r="C163" s="43" t="s">
        <v>9</v>
      </c>
      <c r="D163" s="25">
        <f>SUM(D159:D162)</f>
        <v>14</v>
      </c>
      <c r="E163" s="12">
        <f>SUM(E159:E162)</f>
        <v>217588</v>
      </c>
      <c r="F163" s="25"/>
      <c r="G163" s="25">
        <f>SUM(G159:G162)</f>
        <v>0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5">
      <c r="A164" s="45"/>
      <c r="B164" s="46"/>
      <c r="C164" s="47" t="s">
        <v>17</v>
      </c>
      <c r="D164" s="48">
        <f t="shared" ref="D164:I164" si="18">D25+D34+D48+D54+D60+D66+D72+D78+D84+D90+D97+D103+D108+D114+D120+D126+D132+D139+D145+D157+D42+D151+D157+D163</f>
        <v>499</v>
      </c>
      <c r="E164" s="48">
        <f t="shared" si="18"/>
        <v>8907568.459999999</v>
      </c>
      <c r="F164" s="48">
        <f t="shared" si="18"/>
        <v>0</v>
      </c>
      <c r="G164" s="48">
        <f t="shared" si="18"/>
        <v>370</v>
      </c>
      <c r="H164" s="48">
        <f t="shared" si="18"/>
        <v>0</v>
      </c>
      <c r="I164" s="48">
        <f t="shared" si="18"/>
        <v>0</v>
      </c>
    </row>
    <row r="167" spans="1:9" x14ac:dyDescent="0.3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2022-06-10T06:59:13Z</dcterms:modified>
</cp:coreProperties>
</file>